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te\OneDrive\Documenten\Luijtech\Mastermilo\overige documenten\"/>
    </mc:Choice>
  </mc:AlternateContent>
  <xr:revisionPtr revIDLastSave="0" documentId="8_{31B63145-ED94-415C-891C-894B1936BC35}" xr6:coauthVersionLast="47" xr6:coauthVersionMax="47" xr10:uidLastSave="{00000000-0000-0000-0000-000000000000}"/>
  <bookViews>
    <workbookView xWindow="-110" yWindow="-110" windowWidth="19420" windowHeight="10420" xr2:uid="{74828308-2E26-44D3-A57E-1F66E6DB6712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B38" i="1"/>
  <c r="B35" i="1"/>
  <c r="B39" i="1" l="1"/>
  <c r="C34" i="1"/>
  <c r="C36" i="1" s="1"/>
  <c r="C37" i="1" s="1"/>
  <c r="B25" i="1"/>
  <c r="C23" i="1"/>
  <c r="B28" i="1"/>
  <c r="C24" i="1" l="1"/>
  <c r="C26" i="1" s="1"/>
  <c r="C27" i="1" s="1"/>
  <c r="B29" i="1"/>
  <c r="C13" i="1"/>
  <c r="B18" i="1"/>
  <c r="B15" i="1"/>
  <c r="C14" i="1" l="1"/>
  <c r="C16" i="1" s="1"/>
  <c r="C17" i="1" s="1"/>
  <c r="B19" i="1"/>
  <c r="B9" i="1" l="1"/>
  <c r="B7" i="1"/>
  <c r="B8" i="1" l="1"/>
  <c r="B4" i="1" s="1"/>
</calcChain>
</file>

<file path=xl/sharedStrings.xml><?xml version="1.0" encoding="utf-8"?>
<sst xmlns="http://schemas.openxmlformats.org/spreadsheetml/2006/main" count="34" uniqueCount="24">
  <si>
    <t>Toerental (rpm)</t>
  </si>
  <si>
    <t>Wieldiameter (mm)</t>
  </si>
  <si>
    <t>Wielomtrek (mm)</t>
  </si>
  <si>
    <t>Benodigde vertraging (1:)</t>
  </si>
  <si>
    <t>Rekenwaarden</t>
  </si>
  <si>
    <t>Gewenste snelheid (km/u)</t>
  </si>
  <si>
    <t>Wiel toerental (rpm)</t>
  </si>
  <si>
    <t>Snelheid in (meter/minuut)</t>
  </si>
  <si>
    <t>rpm</t>
  </si>
  <si>
    <t>Vertraging 1 (1:)</t>
  </si>
  <si>
    <t>Vertraging 2 (1:)</t>
  </si>
  <si>
    <t>Totale vertraging (1:)</t>
  </si>
  <si>
    <t>tandwiel 1 (z=)</t>
  </si>
  <si>
    <t>tandwiel 2 (z=)</t>
  </si>
  <si>
    <t>tandwiel 3 (z=)</t>
  </si>
  <si>
    <t>tandwiel 4 (z=)</t>
  </si>
  <si>
    <t>Riemschijf 1 (diameter in mm)</t>
  </si>
  <si>
    <t>Riemschijf 2 (diameter in mm)</t>
  </si>
  <si>
    <t>Riemschijf 3 (diameter in mm)</t>
  </si>
  <si>
    <t>Riemschijf 4 (diameter in mm)</t>
  </si>
  <si>
    <t>Optie 1: ketting</t>
  </si>
  <si>
    <t>Optie 2: riem</t>
  </si>
  <si>
    <t>in te vullen</t>
  </si>
  <si>
    <t>Optie 3: riem en ketting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</si>
</sst>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49" fontId="0" fillId="2" borderId="0" xfId="0" applyNumberFormat="1" applyFill="1"/>
    <xf numFmtId="0" fontId="0" fillId="3" borderId="0" xfId="0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F62-5EB9-497D-8C60-5DE294A6D1D0}">
  <dimension ref="A1:F39"/>
  <sheetViews>
    <sheetView tabSelected="1" zoomScale="175" zoomScaleNormal="175" workbookViewId="0">
      <selection activeCell="C9" sqref="C9"/>
    </sheetView>
  </sheetViews>
  <sheetFormatPr defaultRowHeight="14.5" x14ac:dyDescent="0.35"/>
  <cols>
    <col min="1" max="1" width="32.7265625" customWidth="1"/>
    <col min="4" max="4" width="11" customWidth="1"/>
  </cols>
  <sheetData>
    <row r="1" spans="1:6" x14ac:dyDescent="0.35">
      <c r="A1" t="s">
        <v>0</v>
      </c>
      <c r="B1" s="3">
        <v>6000</v>
      </c>
      <c r="D1" s="4" t="s">
        <v>22</v>
      </c>
      <c r="F1" s="1"/>
    </row>
    <row r="2" spans="1:6" x14ac:dyDescent="0.35">
      <c r="A2" t="s">
        <v>1</v>
      </c>
      <c r="B2" s="3">
        <v>530</v>
      </c>
    </row>
    <row r="3" spans="1:6" x14ac:dyDescent="0.35">
      <c r="A3" t="s">
        <v>5</v>
      </c>
      <c r="B3" s="3">
        <v>70</v>
      </c>
    </row>
    <row r="4" spans="1:6" x14ac:dyDescent="0.35">
      <c r="A4" t="s">
        <v>3</v>
      </c>
      <c r="B4" s="5">
        <f>B1/B8</f>
        <v>8.5587428571428568</v>
      </c>
    </row>
    <row r="6" spans="1:6" x14ac:dyDescent="0.35">
      <c r="A6" s="2" t="s">
        <v>4</v>
      </c>
    </row>
    <row r="7" spans="1:6" x14ac:dyDescent="0.35">
      <c r="A7" t="s">
        <v>2</v>
      </c>
      <c r="B7">
        <f>3.14*B2</f>
        <v>1664.2</v>
      </c>
    </row>
    <row r="8" spans="1:6" x14ac:dyDescent="0.35">
      <c r="A8" t="s">
        <v>6</v>
      </c>
      <c r="B8">
        <f>B9/(B7/1000)</f>
        <v>701.0375355526179</v>
      </c>
    </row>
    <row r="9" spans="1:6" x14ac:dyDescent="0.35">
      <c r="A9" t="s">
        <v>7</v>
      </c>
      <c r="B9">
        <f>(B3/60)*1000</f>
        <v>1166.6666666666667</v>
      </c>
    </row>
    <row r="11" spans="1:6" x14ac:dyDescent="0.35">
      <c r="A11" s="2" t="s">
        <v>20</v>
      </c>
    </row>
    <row r="12" spans="1:6" x14ac:dyDescent="0.35">
      <c r="C12" t="s">
        <v>8</v>
      </c>
    </row>
    <row r="13" spans="1:6" x14ac:dyDescent="0.35">
      <c r="A13" t="s">
        <v>12</v>
      </c>
      <c r="B13" s="3">
        <v>16</v>
      </c>
      <c r="C13">
        <f>B1</f>
        <v>6000</v>
      </c>
    </row>
    <row r="14" spans="1:6" x14ac:dyDescent="0.35">
      <c r="A14" t="s">
        <v>13</v>
      </c>
      <c r="B14" s="3">
        <v>53</v>
      </c>
      <c r="C14">
        <f>C13/B15</f>
        <v>1811.3207547169811</v>
      </c>
    </row>
    <row r="15" spans="1:6" x14ac:dyDescent="0.35">
      <c r="A15" t="s">
        <v>9</v>
      </c>
      <c r="B15">
        <f>B14/B13</f>
        <v>3.3125</v>
      </c>
    </row>
    <row r="16" spans="1:6" x14ac:dyDescent="0.35">
      <c r="A16" t="s">
        <v>14</v>
      </c>
      <c r="B16" s="3">
        <v>16</v>
      </c>
      <c r="C16">
        <f>C14</f>
        <v>1811.3207547169811</v>
      </c>
    </row>
    <row r="17" spans="1:3" x14ac:dyDescent="0.35">
      <c r="A17" t="s">
        <v>15</v>
      </c>
      <c r="B17" s="3">
        <v>38</v>
      </c>
      <c r="C17">
        <f>C16/B15</f>
        <v>546.81381274474904</v>
      </c>
    </row>
    <row r="18" spans="1:3" x14ac:dyDescent="0.35">
      <c r="A18" t="s">
        <v>10</v>
      </c>
      <c r="B18">
        <f>B17/B16</f>
        <v>2.375</v>
      </c>
    </row>
    <row r="19" spans="1:3" x14ac:dyDescent="0.35">
      <c r="A19" t="s">
        <v>11</v>
      </c>
      <c r="B19" s="5">
        <f>B18*B15</f>
        <v>7.8671875</v>
      </c>
    </row>
    <row r="21" spans="1:3" x14ac:dyDescent="0.35">
      <c r="A21" s="2" t="s">
        <v>21</v>
      </c>
    </row>
    <row r="23" spans="1:3" x14ac:dyDescent="0.35">
      <c r="A23" t="s">
        <v>16</v>
      </c>
      <c r="B23" s="3">
        <v>63</v>
      </c>
      <c r="C23">
        <f>B1</f>
        <v>6000</v>
      </c>
    </row>
    <row r="24" spans="1:3" x14ac:dyDescent="0.35">
      <c r="A24" t="s">
        <v>17</v>
      </c>
      <c r="B24" s="3">
        <v>180</v>
      </c>
      <c r="C24">
        <f>C23/B25</f>
        <v>2100</v>
      </c>
    </row>
    <row r="25" spans="1:3" x14ac:dyDescent="0.35">
      <c r="A25" t="s">
        <v>9</v>
      </c>
      <c r="B25">
        <f>(3.14*B24)/(3.14*B23)</f>
        <v>2.8571428571428572</v>
      </c>
    </row>
    <row r="26" spans="1:3" x14ac:dyDescent="0.35">
      <c r="A26" t="s">
        <v>18</v>
      </c>
      <c r="B26" s="3">
        <v>63</v>
      </c>
      <c r="C26">
        <f>C24</f>
        <v>2100</v>
      </c>
    </row>
    <row r="27" spans="1:3" x14ac:dyDescent="0.35">
      <c r="A27" t="s">
        <v>19</v>
      </c>
      <c r="B27" s="3">
        <v>180</v>
      </c>
      <c r="C27">
        <f>C26/B25</f>
        <v>735</v>
      </c>
    </row>
    <row r="28" spans="1:3" x14ac:dyDescent="0.35">
      <c r="A28" t="s">
        <v>10</v>
      </c>
      <c r="B28">
        <f>B27/B26</f>
        <v>2.8571428571428572</v>
      </c>
    </row>
    <row r="29" spans="1:3" x14ac:dyDescent="0.35">
      <c r="A29" t="s">
        <v>11</v>
      </c>
      <c r="B29" s="5">
        <f>B28*B25</f>
        <v>8.1632653061224492</v>
      </c>
    </row>
    <row r="31" spans="1:3" x14ac:dyDescent="0.35">
      <c r="A31" s="2" t="s">
        <v>23</v>
      </c>
    </row>
    <row r="33" spans="1:3" x14ac:dyDescent="0.35">
      <c r="A33" t="s">
        <v>16</v>
      </c>
      <c r="B33" s="3">
        <v>95</v>
      </c>
      <c r="C33">
        <f>B1</f>
        <v>6000</v>
      </c>
    </row>
    <row r="34" spans="1:3" x14ac:dyDescent="0.35">
      <c r="A34" t="s">
        <v>17</v>
      </c>
      <c r="B34" s="3">
        <v>255</v>
      </c>
      <c r="C34">
        <f>C33/B35</f>
        <v>2235.294117647059</v>
      </c>
    </row>
    <row r="35" spans="1:3" x14ac:dyDescent="0.35">
      <c r="A35" t="s">
        <v>9</v>
      </c>
      <c r="B35">
        <f>(3.14*B34)/(3.14*B33)</f>
        <v>2.6842105263157894</v>
      </c>
    </row>
    <row r="36" spans="1:3" x14ac:dyDescent="0.35">
      <c r="A36" t="s">
        <v>14</v>
      </c>
      <c r="B36" s="3">
        <v>16</v>
      </c>
      <c r="C36">
        <f>C34</f>
        <v>2235.294117647059</v>
      </c>
    </row>
    <row r="37" spans="1:3" x14ac:dyDescent="0.35">
      <c r="A37" t="s">
        <v>15</v>
      </c>
      <c r="B37" s="3">
        <v>51</v>
      </c>
      <c r="C37">
        <f>C36/B35</f>
        <v>832.75663206459069</v>
      </c>
    </row>
    <row r="38" spans="1:3" x14ac:dyDescent="0.35">
      <c r="A38" t="s">
        <v>10</v>
      </c>
      <c r="B38">
        <f>B37/B36</f>
        <v>3.1875</v>
      </c>
    </row>
    <row r="39" spans="1:3" x14ac:dyDescent="0.35">
      <c r="A39" t="s">
        <v>11</v>
      </c>
      <c r="B39" s="5">
        <f>B38*B35</f>
        <v>8.5559210526315788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emachineG640G</dc:creator>
  <cp:lastModifiedBy>Emile Luijben</cp:lastModifiedBy>
  <cp:lastPrinted>2018-10-29T08:15:41Z</cp:lastPrinted>
  <dcterms:created xsi:type="dcterms:W3CDTF">2018-02-03T16:36:54Z</dcterms:created>
  <dcterms:modified xsi:type="dcterms:W3CDTF">2026-01-06T09:38:16Z</dcterms:modified>
</cp:coreProperties>
</file>